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<sst xmlns="http://schemas.openxmlformats.org/spreadsheetml/2006/main" count="151" uniqueCount="130">
  <si>
    <t>obrazac MPR</t>
  </si>
  <si>
    <t>VRSTA</t>
  </si>
  <si>
    <t>1.</t>
  </si>
  <si>
    <t>U K U P N O PRIHODI / PRIMICI</t>
  </si>
  <si>
    <t>VLASTITI PRIHODI (6526)                                              izvor O</t>
  </si>
  <si>
    <t>1.1.</t>
  </si>
  <si>
    <t>PRIHODI OD OPSKRBNINA</t>
  </si>
  <si>
    <t>1.1.1.</t>
  </si>
  <si>
    <t>Prihodi od korisnika</t>
  </si>
  <si>
    <t>1.1.2.</t>
  </si>
  <si>
    <t>Prihodi iz proračuna RH</t>
  </si>
  <si>
    <t>1.2.</t>
  </si>
  <si>
    <t>PRIHODI OD VANINSTITUCIONALNE SKRBI</t>
  </si>
  <si>
    <t>1.2.1.</t>
  </si>
  <si>
    <t>Prihodi od pomoći i njege u kući-samoplaci</t>
  </si>
  <si>
    <t xml:space="preserve">                                              -plaća JLS </t>
  </si>
  <si>
    <t xml:space="preserve">                                              -plaća MZSS</t>
  </si>
  <si>
    <t>1.2.2.</t>
  </si>
  <si>
    <t>Prihodi od dostave ručkova  - samoplaci</t>
  </si>
  <si>
    <t xml:space="preserve">                                         - plaća JLS</t>
  </si>
  <si>
    <t xml:space="preserve">                                         - plaća MZSS    </t>
  </si>
  <si>
    <t>1.2.3.</t>
  </si>
  <si>
    <t>Prihodi od ostalih oblika vaninstitucionalne skrbi</t>
  </si>
  <si>
    <t>1.2.3.1.</t>
  </si>
  <si>
    <t>Halo pomoć  -    samoplatci</t>
  </si>
  <si>
    <t xml:space="preserve">                         -   plaća JLS</t>
  </si>
  <si>
    <t xml:space="preserve">                         - plaća PGŽ</t>
  </si>
  <si>
    <t>1.2.3.2.</t>
  </si>
  <si>
    <t>Iznajmljivanje pomagala</t>
  </si>
  <si>
    <t>1.2.3.3.</t>
  </si>
  <si>
    <t>prihod od klubova - plaća Grad Rijeka</t>
  </si>
  <si>
    <t>1.2.3.4.</t>
  </si>
  <si>
    <t>Prihod od dnevnog boravka</t>
  </si>
  <si>
    <t>1.3.</t>
  </si>
  <si>
    <t>OSTALI PRIHODI (sredstva od osiguranja-refundacija štete i dr.)</t>
  </si>
  <si>
    <t>2.</t>
  </si>
  <si>
    <t>PRIHODI ZA POSEBNE PROGRAME (6331)                     izvor L</t>
  </si>
  <si>
    <t>2.1.</t>
  </si>
  <si>
    <t>Iz proračuna Županije</t>
  </si>
  <si>
    <t>2.1.1.</t>
  </si>
  <si>
    <t>Radno-okupaciona terapija</t>
  </si>
  <si>
    <t>2.1.2.</t>
  </si>
  <si>
    <t>Fizikalna terapija</t>
  </si>
  <si>
    <t>2.1.3.</t>
  </si>
  <si>
    <t>Edukacija djelatnika u socijalnoj skrbi</t>
  </si>
  <si>
    <t>2.1.4.</t>
  </si>
  <si>
    <t>2.1.5.</t>
  </si>
  <si>
    <t>Naknada UV</t>
  </si>
  <si>
    <t>2.2.1.</t>
  </si>
  <si>
    <t>2.2.2.</t>
  </si>
  <si>
    <t>3.</t>
  </si>
  <si>
    <t>PRIHODI OD IMOVINE (64)                                         izvor  T/O</t>
  </si>
  <si>
    <t>3.1.</t>
  </si>
  <si>
    <t>Prihod od financijske imovine -kamate (64129)</t>
  </si>
  <si>
    <t>3.2.</t>
  </si>
  <si>
    <t>Kamate na depozite po viđenju (64132)</t>
  </si>
  <si>
    <t>3.3.</t>
  </si>
  <si>
    <t>Prihod od zateznih kamata iz obveznih odnosa i dr. (64143)</t>
  </si>
  <si>
    <t>3.4.</t>
  </si>
  <si>
    <t>4.</t>
  </si>
  <si>
    <t>PRIHODI OD PRODAJE ROBA I PRUŽENIH USLUGA I PRIHODI OD DONACIJA (66)                                                          izvor D/O</t>
  </si>
  <si>
    <t>4.1.</t>
  </si>
  <si>
    <t>Prihod od prodaje usluga-šank (66151)</t>
  </si>
  <si>
    <t>4.2.</t>
  </si>
  <si>
    <t>4.3.</t>
  </si>
  <si>
    <t>Tekuće donacije od ostalih subjekata izvan općeg proračuna (66314)</t>
  </si>
  <si>
    <t>4.4.</t>
  </si>
  <si>
    <t>Kapitalne donacije od ostalih subjekata izvan općeg proračuna (66324)</t>
  </si>
  <si>
    <t>4.5.</t>
  </si>
  <si>
    <t>Tekuće donacije od fizičkih osoba (66311)</t>
  </si>
  <si>
    <t>4.6.</t>
  </si>
  <si>
    <t>Kapitalne donacije od fizičkih osoba (66321)</t>
  </si>
  <si>
    <t>5.</t>
  </si>
  <si>
    <t>PRIHODI IZ PRORAČUNA PGŽ- decentralizirana sredstva (671)                   izvor 11</t>
  </si>
  <si>
    <t>5.1.</t>
  </si>
  <si>
    <t>ZA REDOVNU DJELATNOST (6711)</t>
  </si>
  <si>
    <t>5.2.</t>
  </si>
  <si>
    <t>ZA ULAGANJE U NEFINANCIJSKU IMOVINU (6712)</t>
  </si>
  <si>
    <t>5.3.</t>
  </si>
  <si>
    <t>ZA HITNE INTERVENCIJE (6712)</t>
  </si>
  <si>
    <t>6.</t>
  </si>
  <si>
    <t>PRIMICI OD ZADUŽIVANJA</t>
  </si>
  <si>
    <t>U K U P N O   RASHODI</t>
  </si>
  <si>
    <t>RASHODI ZA ZAPOSLENE</t>
  </si>
  <si>
    <t>2.2.</t>
  </si>
  <si>
    <t>MATERIJALNI I FINANCIJSKI RASHODI</t>
  </si>
  <si>
    <t>2.3.</t>
  </si>
  <si>
    <t>RASHODI ZA NABAVU NEFINANCIJSKE IMOVINE</t>
  </si>
  <si>
    <t>2.4.</t>
  </si>
  <si>
    <t>HITNE INTERVENCIJE</t>
  </si>
  <si>
    <t>2.5.</t>
  </si>
  <si>
    <t>NAKNADE KUĆANSTVIMA - DŽEPARAC</t>
  </si>
  <si>
    <t>2.6.</t>
  </si>
  <si>
    <t>OSTALI RASHODI</t>
  </si>
  <si>
    <t>RAZLIKA PRIHODA/RASHODA</t>
  </si>
  <si>
    <t>Preneseni višak/manjak iz prethodnih godina</t>
  </si>
  <si>
    <t>Broj korisnika - ukupno (na dan izvještavanja)</t>
  </si>
  <si>
    <t>BROJ KORISNIKA (tekući mjesec)</t>
  </si>
  <si>
    <t>Stambeni dio</t>
  </si>
  <si>
    <t>Stacionar</t>
  </si>
  <si>
    <t>Ukupno stambeni dio i stacionar (1+2)</t>
  </si>
  <si>
    <t>Korisnici prehrane i dostave ručkova</t>
  </si>
  <si>
    <t>Korisnici njege i pomoći u kući</t>
  </si>
  <si>
    <t xml:space="preserve">6. </t>
  </si>
  <si>
    <t>Korisnici dnevnog boravka</t>
  </si>
  <si>
    <t>UKUPNO (3+4+5+6)</t>
  </si>
  <si>
    <t>7.</t>
  </si>
  <si>
    <t>OBRAČUNSKI BROJ KORISNIKA ((1+2)+(4+5+6)*20%)</t>
  </si>
  <si>
    <t>Broj zaposlenih - ukupno (na dan izvještavanja)</t>
  </si>
  <si>
    <t>BROJ ZAPOSLENIH (tekući mjesec)</t>
  </si>
  <si>
    <t>Neodređeno vrijeme</t>
  </si>
  <si>
    <t>Određeno vrijeme</t>
  </si>
  <si>
    <t>UKUPNO (1+2)</t>
  </si>
  <si>
    <t>Odgovorna osoba:</t>
  </si>
  <si>
    <t>________________________________</t>
  </si>
  <si>
    <t>M.P.</t>
  </si>
  <si>
    <t>Dom za starije osobe MALI KARTEC Krk</t>
  </si>
  <si>
    <t xml:space="preserve"> </t>
  </si>
  <si>
    <t>Prihod od prodaje usluga (66151)</t>
  </si>
  <si>
    <t>Tekuće pomoći iz proračuna koji nije nadležan</t>
  </si>
  <si>
    <t>Licence</t>
  </si>
  <si>
    <t>Rekreativne aktivnosti korisnika</t>
  </si>
  <si>
    <t>Prihodi  od prodaje imovine</t>
  </si>
  <si>
    <t xml:space="preserve">                 </t>
  </si>
  <si>
    <t xml:space="preserve">IZVJEŠTAJ O PRIHODIMA I RASHODIMA za razdoblje </t>
  </si>
  <si>
    <t>PLAN 2020.</t>
  </si>
  <si>
    <t>01.09.2020.-30.09.2020.</t>
  </si>
  <si>
    <t>OSTVARENI PRIHODI/RASHODI ZA MJESEC 09.2020.</t>
  </si>
  <si>
    <t>OSTVARENI PRIHODI/RASHODI ZA RAZDOBLJE 1-9/2020.</t>
  </si>
  <si>
    <t>Datum:  09.10.2020.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</si>
</sst>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4" fontId="1" fillId="35" borderId="19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20" xfId="0" applyFont="1" applyFill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 wrapText="1"/>
    </xf>
    <xf numFmtId="1" fontId="0" fillId="0" borderId="17" xfId="0" applyNumberFormat="1" applyFont="1" applyBorder="1" applyAlignment="1">
      <alignment horizontal="center"/>
    </xf>
    <xf numFmtId="4" fontId="1" fillId="35" borderId="18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/>
    </xf>
    <xf numFmtId="4" fontId="1" fillId="35" borderId="22" xfId="0" applyNumberFormat="1" applyFont="1" applyFill="1" applyBorder="1" applyAlignment="1">
      <alignment/>
    </xf>
    <xf numFmtId="4" fontId="1" fillId="35" borderId="23" xfId="0" applyNumberFormat="1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right"/>
    </xf>
    <xf numFmtId="0" fontId="1" fillId="0" borderId="19" xfId="0" applyFont="1" applyBorder="1" applyAlignment="1">
      <alignment/>
    </xf>
    <xf numFmtId="0" fontId="1" fillId="35" borderId="23" xfId="0" applyFont="1" applyFill="1" applyBorder="1" applyAlignment="1">
      <alignment/>
    </xf>
    <xf numFmtId="4" fontId="1" fillId="34" borderId="16" xfId="0" applyNumberFormat="1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4" fontId="1" fillId="34" borderId="18" xfId="0" applyNumberFormat="1" applyFont="1" applyFill="1" applyBorder="1" applyAlignment="1">
      <alignment/>
    </xf>
    <xf numFmtId="4" fontId="1" fillId="34" borderId="27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4" fontId="1" fillId="34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33" borderId="25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1" fillId="34" borderId="18" xfId="0" applyFont="1" applyFill="1" applyBorder="1" applyAlignment="1">
      <alignment horizontal="left"/>
    </xf>
    <xf numFmtId="4" fontId="1" fillId="34" borderId="19" xfId="0" applyNumberFormat="1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1" fillId="33" borderId="33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4" fontId="1" fillId="0" borderId="34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55">
      <selection activeCell="D12" sqref="D12"/>
    </sheetView>
  </sheetViews>
  <sheetFormatPr defaultColWidth="9.140625" defaultRowHeight="12.75"/>
  <cols>
    <col min="1" max="1" width="10.28125" style="1" customWidth="1"/>
    <col min="2" max="2" width="59.8515625" style="0" customWidth="1"/>
    <col min="3" max="3" width="18.28125" style="0" customWidth="1"/>
    <col min="4" max="4" width="18.140625" style="0" customWidth="1"/>
  </cols>
  <sheetData>
    <row r="1" spans="1:3" ht="15.75" customHeight="1">
      <c r="A1" s="2"/>
      <c r="B1" s="96" t="s">
        <v>116</v>
      </c>
      <c r="C1" s="3"/>
    </row>
    <row r="2" ht="14.25" customHeight="1">
      <c r="D2" s="4" t="s">
        <v>0</v>
      </c>
    </row>
    <row r="3" spans="1:3" ht="16.5" customHeight="1">
      <c r="A3" s="5"/>
      <c r="B3" s="6" t="s">
        <v>124</v>
      </c>
      <c r="C3" s="6" t="s">
        <v>126</v>
      </c>
    </row>
    <row r="4" ht="7.5" customHeight="1">
      <c r="B4" t="s">
        <v>117</v>
      </c>
    </row>
    <row r="5" spans="1:4" ht="54.75" customHeight="1" thickBot="1">
      <c r="A5" s="7"/>
      <c r="B5" s="8" t="s">
        <v>1</v>
      </c>
      <c r="C5" s="9" t="s">
        <v>127</v>
      </c>
      <c r="D5" s="10" t="s">
        <v>128</v>
      </c>
    </row>
    <row r="6" spans="1:4" ht="4.5" customHeight="1" thickBot="1">
      <c r="A6" s="100"/>
      <c r="B6" s="100"/>
      <c r="C6" s="100"/>
      <c r="D6" s="100"/>
    </row>
    <row r="7" spans="1:4" ht="4.5" customHeight="1" thickBot="1">
      <c r="A7" s="100"/>
      <c r="B7" s="100"/>
      <c r="C7" s="100"/>
      <c r="D7" s="100"/>
    </row>
    <row r="8" spans="1:4" ht="19.5" customHeight="1" thickBot="1">
      <c r="A8" s="11" t="s">
        <v>2</v>
      </c>
      <c r="B8" s="12" t="s">
        <v>3</v>
      </c>
      <c r="C8" s="13">
        <f>C9+C28+C37+C42+C49+C53</f>
        <v>784230</v>
      </c>
      <c r="D8" s="13">
        <f>D9+D28+D37+D42+D49+D53</f>
        <v>6905201</v>
      </c>
    </row>
    <row r="9" spans="1:4" ht="17.25" customHeight="1">
      <c r="A9" s="14" t="s">
        <v>2</v>
      </c>
      <c r="B9" s="15" t="s">
        <v>4</v>
      </c>
      <c r="C9" s="16">
        <f>C10+C13+C27</f>
        <v>633758</v>
      </c>
      <c r="D9" s="16">
        <f>D10+D13+D27</f>
        <v>5953157</v>
      </c>
    </row>
    <row r="10" spans="1:4" ht="17.25" customHeight="1">
      <c r="A10" s="17" t="s">
        <v>5</v>
      </c>
      <c r="B10" s="18" t="s">
        <v>6</v>
      </c>
      <c r="C10" s="19">
        <f>C11+C12</f>
        <v>572732</v>
      </c>
      <c r="D10" s="19">
        <f>D11+D12</f>
        <v>5484006</v>
      </c>
    </row>
    <row r="11" spans="1:4" ht="17.25" customHeight="1">
      <c r="A11" s="20" t="s">
        <v>7</v>
      </c>
      <c r="B11" s="21" t="s">
        <v>8</v>
      </c>
      <c r="C11" s="22">
        <v>537850</v>
      </c>
      <c r="D11" s="22">
        <v>5150836</v>
      </c>
    </row>
    <row r="12" spans="1:4" ht="17.25" customHeight="1">
      <c r="A12" s="20" t="s">
        <v>9</v>
      </c>
      <c r="B12" s="21" t="s">
        <v>10</v>
      </c>
      <c r="C12" s="22">
        <v>34882</v>
      </c>
      <c r="D12" s="22">
        <v>333170</v>
      </c>
    </row>
    <row r="13" spans="1:4" ht="17.25" customHeight="1">
      <c r="A13" s="17" t="s">
        <v>11</v>
      </c>
      <c r="B13" s="18" t="s">
        <v>12</v>
      </c>
      <c r="C13" s="19">
        <f>C16+C17+C24+C19</f>
        <v>61026</v>
      </c>
      <c r="D13" s="19">
        <f>D17+D24+D19</f>
        <v>469151</v>
      </c>
    </row>
    <row r="14" spans="1:4" ht="17.25" customHeight="1">
      <c r="A14" s="20" t="s">
        <v>13</v>
      </c>
      <c r="B14" s="21" t="s">
        <v>14</v>
      </c>
      <c r="C14" s="23"/>
      <c r="D14" s="23"/>
    </row>
    <row r="15" spans="1:4" ht="17.25" customHeight="1">
      <c r="A15" s="20"/>
      <c r="B15" s="21" t="s">
        <v>15</v>
      </c>
      <c r="C15" s="23">
        <v>0</v>
      </c>
      <c r="D15" s="23">
        <v>0</v>
      </c>
    </row>
    <row r="16" spans="1:4" ht="17.25" customHeight="1">
      <c r="A16" s="20"/>
      <c r="B16" s="21" t="s">
        <v>16</v>
      </c>
      <c r="C16" s="23">
        <v>0</v>
      </c>
      <c r="D16" s="23" t="s">
        <v>117</v>
      </c>
    </row>
    <row r="17" spans="1:4" ht="17.25" customHeight="1">
      <c r="A17" s="20" t="s">
        <v>17</v>
      </c>
      <c r="B17" s="21" t="s">
        <v>18</v>
      </c>
      <c r="C17" s="23">
        <v>38796</v>
      </c>
      <c r="D17" s="23">
        <v>335328</v>
      </c>
    </row>
    <row r="18" spans="1:4" ht="17.25" customHeight="1">
      <c r="A18" s="20"/>
      <c r="B18" s="21" t="s">
        <v>19</v>
      </c>
      <c r="C18" s="23" t="s">
        <v>117</v>
      </c>
      <c r="D18" s="23" t="s">
        <v>117</v>
      </c>
    </row>
    <row r="19" spans="1:4" ht="17.25" customHeight="1">
      <c r="A19" s="20"/>
      <c r="B19" s="21" t="s">
        <v>20</v>
      </c>
      <c r="C19" s="23">
        <v>8170</v>
      </c>
      <c r="D19" s="23">
        <v>35214</v>
      </c>
    </row>
    <row r="20" spans="1:4" ht="17.25" customHeight="1">
      <c r="A20" s="20" t="s">
        <v>21</v>
      </c>
      <c r="B20" s="21" t="s">
        <v>22</v>
      </c>
      <c r="C20" s="23"/>
      <c r="D20" s="24"/>
    </row>
    <row r="21" spans="1:4" ht="17.25" customHeight="1">
      <c r="A21" s="25" t="s">
        <v>23</v>
      </c>
      <c r="B21" s="26" t="s">
        <v>24</v>
      </c>
      <c r="C21" s="23"/>
      <c r="D21" s="27"/>
    </row>
    <row r="22" spans="1:4" ht="17.25" customHeight="1">
      <c r="A22" s="25"/>
      <c r="B22" s="26" t="s">
        <v>25</v>
      </c>
      <c r="C22" s="23"/>
      <c r="D22" s="27"/>
    </row>
    <row r="23" spans="1:4" ht="17.25" customHeight="1">
      <c r="A23" s="25"/>
      <c r="B23" s="26" t="s">
        <v>26</v>
      </c>
      <c r="C23" s="23"/>
      <c r="D23" s="27"/>
    </row>
    <row r="24" spans="1:4" ht="17.25" customHeight="1">
      <c r="A24" s="25" t="s">
        <v>27</v>
      </c>
      <c r="B24" s="26" t="s">
        <v>28</v>
      </c>
      <c r="C24" s="23">
        <v>14060</v>
      </c>
      <c r="D24" s="27">
        <v>98609</v>
      </c>
    </row>
    <row r="25" spans="1:4" ht="17.25" customHeight="1">
      <c r="A25" s="25" t="s">
        <v>29</v>
      </c>
      <c r="B25" s="26" t="s">
        <v>30</v>
      </c>
      <c r="C25" s="28"/>
      <c r="D25" s="27"/>
    </row>
    <row r="26" spans="1:4" ht="17.25" customHeight="1">
      <c r="A26" s="25" t="s">
        <v>31</v>
      </c>
      <c r="B26" s="26" t="s">
        <v>32</v>
      </c>
      <c r="C26" s="28"/>
      <c r="D26" s="27"/>
    </row>
    <row r="27" spans="1:4" s="30" customFormat="1" ht="17.25" customHeight="1">
      <c r="A27" s="17" t="s">
        <v>33</v>
      </c>
      <c r="B27" s="18" t="s">
        <v>34</v>
      </c>
      <c r="C27" s="29"/>
      <c r="D27" s="19"/>
    </row>
    <row r="28" spans="1:4" ht="14.25" customHeight="1">
      <c r="A28" s="31" t="s">
        <v>35</v>
      </c>
      <c r="B28" s="32" t="s">
        <v>36</v>
      </c>
      <c r="C28" s="33">
        <f>C30+C32+C34+C36+C33+C35</f>
        <v>2969</v>
      </c>
      <c r="D28" s="33">
        <f>D29+D30+D31+D32+D33+D34+D35+D36</f>
        <v>3729</v>
      </c>
    </row>
    <row r="29" spans="1:4" ht="17.25" customHeight="1">
      <c r="A29" s="17" t="s">
        <v>37</v>
      </c>
      <c r="B29" s="18" t="s">
        <v>38</v>
      </c>
      <c r="C29" s="29">
        <v>0</v>
      </c>
      <c r="D29" s="19"/>
    </row>
    <row r="30" spans="1:4" ht="17.25" customHeight="1">
      <c r="A30" s="34" t="s">
        <v>39</v>
      </c>
      <c r="B30" s="35" t="s">
        <v>40</v>
      </c>
      <c r="C30" s="36"/>
      <c r="D30" s="37"/>
    </row>
    <row r="31" spans="1:4" ht="17.25" customHeight="1">
      <c r="A31" s="34" t="s">
        <v>41</v>
      </c>
      <c r="B31" s="35" t="s">
        <v>42</v>
      </c>
      <c r="C31" s="36">
        <v>0</v>
      </c>
      <c r="D31" s="37"/>
    </row>
    <row r="32" spans="1:4" ht="17.25" customHeight="1">
      <c r="A32" s="38" t="s">
        <v>43</v>
      </c>
      <c r="B32" s="35" t="s">
        <v>44</v>
      </c>
      <c r="C32" s="36"/>
      <c r="D32" s="37"/>
    </row>
    <row r="33" spans="1:4" ht="17.25" customHeight="1">
      <c r="A33" s="38" t="s">
        <v>45</v>
      </c>
      <c r="B33" s="35" t="s">
        <v>121</v>
      </c>
      <c r="C33" s="36">
        <v>0</v>
      </c>
      <c r="D33" s="37">
        <v>0</v>
      </c>
    </row>
    <row r="34" spans="1:4" ht="17.25" customHeight="1">
      <c r="A34" s="38" t="s">
        <v>46</v>
      </c>
      <c r="B34" s="35" t="s">
        <v>47</v>
      </c>
      <c r="C34" s="39">
        <v>0</v>
      </c>
      <c r="D34" s="37"/>
    </row>
    <row r="35" spans="1:4" ht="17.25" customHeight="1">
      <c r="A35" s="34" t="s">
        <v>48</v>
      </c>
      <c r="B35" s="35" t="s">
        <v>119</v>
      </c>
      <c r="C35" s="39">
        <v>2969</v>
      </c>
      <c r="D35" s="37">
        <v>3729</v>
      </c>
    </row>
    <row r="36" spans="1:4" ht="17.25" customHeight="1">
      <c r="A36" s="34" t="s">
        <v>49</v>
      </c>
      <c r="B36" s="35" t="s">
        <v>120</v>
      </c>
      <c r="C36" s="36"/>
      <c r="D36" s="37"/>
    </row>
    <row r="37" spans="1:4" s="30" customFormat="1" ht="15.75" customHeight="1">
      <c r="A37" s="31" t="s">
        <v>50</v>
      </c>
      <c r="B37" s="32" t="s">
        <v>51</v>
      </c>
      <c r="C37" s="40">
        <f>C38+C39+C40+C41</f>
        <v>18</v>
      </c>
      <c r="D37" s="40">
        <f>D38+D39+D40+D41</f>
        <v>150</v>
      </c>
    </row>
    <row r="38" spans="1:4" s="30" customFormat="1" ht="17.25" customHeight="1">
      <c r="A38" s="20" t="s">
        <v>52</v>
      </c>
      <c r="B38" s="21" t="s">
        <v>53</v>
      </c>
      <c r="C38" s="29"/>
      <c r="D38" s="19"/>
    </row>
    <row r="39" spans="1:4" s="30" customFormat="1" ht="17.25" customHeight="1">
      <c r="A39" s="20" t="s">
        <v>54</v>
      </c>
      <c r="B39" s="21" t="s">
        <v>55</v>
      </c>
      <c r="C39" s="29">
        <v>18</v>
      </c>
      <c r="D39" s="19">
        <v>150</v>
      </c>
    </row>
    <row r="40" spans="1:4" ht="17.25" customHeight="1">
      <c r="A40" s="20" t="s">
        <v>56</v>
      </c>
      <c r="B40" s="21" t="s">
        <v>57</v>
      </c>
      <c r="C40" s="24"/>
      <c r="D40" s="23"/>
    </row>
    <row r="41" spans="1:4" ht="17.25" customHeight="1">
      <c r="A41" s="20" t="s">
        <v>58</v>
      </c>
      <c r="B41" s="21" t="s">
        <v>122</v>
      </c>
      <c r="C41" s="24"/>
      <c r="D41" s="23"/>
    </row>
    <row r="42" spans="1:4" s="30" customFormat="1" ht="27" customHeight="1">
      <c r="A42" s="31" t="s">
        <v>59</v>
      </c>
      <c r="B42" s="41" t="s">
        <v>60</v>
      </c>
      <c r="C42" s="40">
        <f>C44+C47</f>
        <v>1292</v>
      </c>
      <c r="D42" s="40">
        <f>D44+D47</f>
        <v>9830</v>
      </c>
    </row>
    <row r="43" spans="1:4" ht="17.25" customHeight="1">
      <c r="A43" s="20" t="s">
        <v>61</v>
      </c>
      <c r="B43" s="21" t="s">
        <v>62</v>
      </c>
      <c r="C43" s="24"/>
      <c r="D43" s="23"/>
    </row>
    <row r="44" spans="1:4" ht="17.25" customHeight="1">
      <c r="A44" s="20" t="s">
        <v>63</v>
      </c>
      <c r="B44" s="21" t="s">
        <v>118</v>
      </c>
      <c r="C44" s="24">
        <v>1292</v>
      </c>
      <c r="D44" s="23">
        <v>9830</v>
      </c>
    </row>
    <row r="45" spans="1:4" s="30" customFormat="1" ht="17.25" customHeight="1">
      <c r="A45" s="42" t="s">
        <v>64</v>
      </c>
      <c r="B45" s="21" t="s">
        <v>65</v>
      </c>
      <c r="C45" s="29"/>
      <c r="D45" s="19"/>
    </row>
    <row r="46" spans="1:4" s="30" customFormat="1" ht="17.25" customHeight="1">
      <c r="A46" s="42" t="s">
        <v>66</v>
      </c>
      <c r="B46" s="21" t="s">
        <v>67</v>
      </c>
      <c r="C46" s="29"/>
      <c r="D46" s="19"/>
    </row>
    <row r="47" spans="1:4" s="30" customFormat="1" ht="17.25" customHeight="1">
      <c r="A47" s="42" t="s">
        <v>68</v>
      </c>
      <c r="B47" s="21" t="s">
        <v>69</v>
      </c>
      <c r="C47" s="29">
        <v>0</v>
      </c>
      <c r="D47" s="19">
        <v>0</v>
      </c>
    </row>
    <row r="48" spans="1:4" s="30" customFormat="1" ht="17.25" customHeight="1">
      <c r="A48" s="42" t="s">
        <v>70</v>
      </c>
      <c r="B48" s="21" t="s">
        <v>71</v>
      </c>
      <c r="C48" s="29"/>
      <c r="D48" s="19"/>
    </row>
    <row r="49" spans="1:4" ht="27.75" customHeight="1">
      <c r="A49" s="31" t="s">
        <v>72</v>
      </c>
      <c r="B49" s="41" t="s">
        <v>73</v>
      </c>
      <c r="C49" s="43">
        <f>C50+C51+C52</f>
        <v>146193</v>
      </c>
      <c r="D49" s="43">
        <f>D50+D51+D52</f>
        <v>938335</v>
      </c>
    </row>
    <row r="50" spans="1:4" s="48" customFormat="1" ht="18" customHeight="1">
      <c r="A50" s="44" t="s">
        <v>74</v>
      </c>
      <c r="B50" s="45" t="s">
        <v>75</v>
      </c>
      <c r="C50" s="46">
        <v>146193</v>
      </c>
      <c r="D50" s="47">
        <v>938335</v>
      </c>
    </row>
    <row r="51" spans="1:4" s="48" customFormat="1" ht="18" customHeight="1">
      <c r="A51" s="44" t="s">
        <v>76</v>
      </c>
      <c r="B51" s="45" t="s">
        <v>77</v>
      </c>
      <c r="C51" s="46"/>
      <c r="D51" s="47"/>
    </row>
    <row r="52" spans="1:4" s="48" customFormat="1" ht="18" customHeight="1">
      <c r="A52" s="44" t="s">
        <v>78</v>
      </c>
      <c r="B52" s="45" t="s">
        <v>79</v>
      </c>
      <c r="C52" s="46"/>
      <c r="D52" s="47"/>
    </row>
    <row r="53" spans="1:4" s="30" customFormat="1" ht="16.5" customHeight="1">
      <c r="A53" s="49" t="s">
        <v>80</v>
      </c>
      <c r="B53" s="50" t="s">
        <v>81</v>
      </c>
      <c r="C53" s="51"/>
      <c r="D53" s="52"/>
    </row>
    <row r="54" spans="1:4" ht="10.5" customHeight="1">
      <c r="A54" s="101"/>
      <c r="B54" s="101"/>
      <c r="C54" s="101"/>
      <c r="D54" s="101"/>
    </row>
    <row r="55" spans="1:4" ht="19.5" customHeight="1">
      <c r="A55" s="53" t="s">
        <v>35</v>
      </c>
      <c r="B55" s="54" t="s">
        <v>82</v>
      </c>
      <c r="C55" s="13">
        <f>C56+C57+C58+C59+C61+C62</f>
        <v>900726</v>
      </c>
      <c r="D55" s="55">
        <f>D56+D57+D58+D59+D61+D62</f>
        <v>6926478</v>
      </c>
    </row>
    <row r="56" spans="1:4" ht="18" customHeight="1">
      <c r="A56" s="31" t="s">
        <v>37</v>
      </c>
      <c r="B56" s="32" t="s">
        <v>83</v>
      </c>
      <c r="C56" s="40">
        <v>504485</v>
      </c>
      <c r="D56" s="40">
        <v>4485902</v>
      </c>
    </row>
    <row r="57" spans="1:4" ht="18" customHeight="1">
      <c r="A57" s="31" t="s">
        <v>84</v>
      </c>
      <c r="B57" s="32" t="s">
        <v>85</v>
      </c>
      <c r="C57" s="40">
        <v>242855</v>
      </c>
      <c r="D57" s="40">
        <v>2254845</v>
      </c>
    </row>
    <row r="58" spans="1:4" ht="18" customHeight="1">
      <c r="A58" s="31" t="s">
        <v>86</v>
      </c>
      <c r="B58" s="32" t="s">
        <v>87</v>
      </c>
      <c r="C58" s="40">
        <v>23108</v>
      </c>
      <c r="D58" s="40">
        <v>39653</v>
      </c>
    </row>
    <row r="59" spans="1:4" ht="18" customHeight="1">
      <c r="A59" s="31" t="s">
        <v>88</v>
      </c>
      <c r="B59" s="32" t="s">
        <v>89</v>
      </c>
      <c r="C59" s="40">
        <v>126078</v>
      </c>
      <c r="D59" s="40">
        <v>126078</v>
      </c>
    </row>
    <row r="60" spans="1:4" ht="8.25" customHeight="1">
      <c r="A60" s="17"/>
      <c r="B60" s="18"/>
      <c r="C60" s="29" t="s">
        <v>117</v>
      </c>
      <c r="D60" s="56"/>
    </row>
    <row r="61" spans="1:4" ht="18" customHeight="1">
      <c r="A61" s="31" t="s">
        <v>90</v>
      </c>
      <c r="B61" s="32" t="s">
        <v>91</v>
      </c>
      <c r="C61" s="40">
        <v>2300</v>
      </c>
      <c r="D61" s="40">
        <v>18100</v>
      </c>
    </row>
    <row r="62" spans="1:4" ht="18" customHeight="1">
      <c r="A62" s="49" t="s">
        <v>92</v>
      </c>
      <c r="B62" s="50" t="s">
        <v>93</v>
      </c>
      <c r="C62" s="51">
        <v>1900</v>
      </c>
      <c r="D62" s="57">
        <v>1900</v>
      </c>
    </row>
    <row r="63" spans="1:4" ht="12" customHeight="1">
      <c r="A63" s="100">
        <v>3086025</v>
      </c>
      <c r="B63" s="100"/>
      <c r="C63" s="100"/>
      <c r="D63" s="100"/>
    </row>
    <row r="64" spans="1:4" ht="21" customHeight="1">
      <c r="A64" s="102" t="s">
        <v>3</v>
      </c>
      <c r="B64" s="102"/>
      <c r="C64" s="58">
        <f>C8</f>
        <v>784230</v>
      </c>
      <c r="D64" s="58">
        <f>D8</f>
        <v>6905201</v>
      </c>
    </row>
    <row r="65" spans="1:4" ht="21.75" customHeight="1">
      <c r="A65" s="103" t="s">
        <v>82</v>
      </c>
      <c r="B65" s="103"/>
      <c r="C65" s="13">
        <f>C55</f>
        <v>900726</v>
      </c>
      <c r="D65" s="60">
        <f>D55</f>
        <v>6926478</v>
      </c>
    </row>
    <row r="66" spans="1:4" ht="20.25" customHeight="1">
      <c r="A66" s="104" t="s">
        <v>94</v>
      </c>
      <c r="B66" s="104"/>
      <c r="C66" s="61">
        <f>C64-C65</f>
        <v>-116496</v>
      </c>
      <c r="D66" s="61">
        <f>D64-D65</f>
        <v>-21277</v>
      </c>
    </row>
    <row r="67" spans="1:4" ht="12.75">
      <c r="A67" s="62"/>
      <c r="B67" s="63"/>
      <c r="C67" s="64"/>
      <c r="D67" s="65"/>
    </row>
    <row r="68" spans="1:4" ht="20.25" customHeight="1">
      <c r="A68" s="98" t="s">
        <v>95</v>
      </c>
      <c r="B68" s="98"/>
      <c r="C68" s="66" t="s">
        <v>117</v>
      </c>
      <c r="D68" s="66">
        <v>-86727.66</v>
      </c>
    </row>
    <row r="69" spans="1:4" ht="12.75">
      <c r="A69" s="67"/>
      <c r="B69" s="63"/>
      <c r="C69" s="64"/>
      <c r="D69" s="68"/>
    </row>
    <row r="70" spans="1:4" ht="12.75">
      <c r="A70" s="67"/>
      <c r="B70" s="63"/>
      <c r="C70" s="64"/>
      <c r="D70" s="68"/>
    </row>
    <row r="71" spans="2:3" ht="12.75">
      <c r="B71" s="69"/>
      <c r="C71" s="70"/>
    </row>
    <row r="72" spans="1:4" ht="30.75" customHeight="1">
      <c r="A72" s="99" t="s">
        <v>96</v>
      </c>
      <c r="B72" s="99"/>
      <c r="C72" s="71" t="s">
        <v>125</v>
      </c>
      <c r="D72" s="72" t="s">
        <v>97</v>
      </c>
    </row>
    <row r="73" spans="1:4" ht="16.5" customHeight="1">
      <c r="A73" s="73" t="s">
        <v>2</v>
      </c>
      <c r="B73" s="74" t="s">
        <v>98</v>
      </c>
      <c r="C73" s="75">
        <v>61</v>
      </c>
      <c r="D73" s="76">
        <v>61</v>
      </c>
    </row>
    <row r="74" spans="1:4" ht="16.5" customHeight="1">
      <c r="A74" s="20" t="s">
        <v>35</v>
      </c>
      <c r="B74" s="77" t="s">
        <v>99</v>
      </c>
      <c r="C74" s="24">
        <v>140</v>
      </c>
      <c r="D74" s="78">
        <v>100</v>
      </c>
    </row>
    <row r="75" spans="1:4" ht="18.75" customHeight="1">
      <c r="A75" s="59" t="s">
        <v>50</v>
      </c>
      <c r="B75" s="79" t="s">
        <v>100</v>
      </c>
      <c r="C75" s="60">
        <f>C73+C74</f>
        <v>201</v>
      </c>
      <c r="D75" s="80">
        <f>D73+D74</f>
        <v>161</v>
      </c>
    </row>
    <row r="76" spans="1:5" ht="16.5" customHeight="1">
      <c r="A76" s="20" t="s">
        <v>59</v>
      </c>
      <c r="B76" s="77" t="s">
        <v>101</v>
      </c>
      <c r="C76" s="24">
        <v>50</v>
      </c>
      <c r="D76" s="23">
        <v>63</v>
      </c>
      <c r="E76" s="97"/>
    </row>
    <row r="77" spans="1:4" ht="16.5" customHeight="1">
      <c r="A77" s="20" t="s">
        <v>72</v>
      </c>
      <c r="B77" s="77" t="s">
        <v>102</v>
      </c>
      <c r="C77" s="24"/>
      <c r="D77" s="23"/>
    </row>
    <row r="78" spans="1:4" ht="16.5" customHeight="1">
      <c r="A78" s="20" t="s">
        <v>103</v>
      </c>
      <c r="B78" s="77" t="s">
        <v>104</v>
      </c>
      <c r="C78" s="24"/>
      <c r="D78" s="23" t="s">
        <v>123</v>
      </c>
    </row>
    <row r="79" spans="1:4" ht="19.5" customHeight="1">
      <c r="A79" s="59" t="s">
        <v>80</v>
      </c>
      <c r="B79" s="79" t="s">
        <v>105</v>
      </c>
      <c r="C79" s="60">
        <f>C75+C76</f>
        <v>251</v>
      </c>
      <c r="D79" s="80">
        <f>D75+D76</f>
        <v>224</v>
      </c>
    </row>
    <row r="80" spans="1:4" ht="24" customHeight="1">
      <c r="A80" s="81" t="s">
        <v>106</v>
      </c>
      <c r="B80" s="82" t="s">
        <v>107</v>
      </c>
      <c r="C80" s="83">
        <f>((C73+C74)+(C76+C77+C78)*20%)</f>
        <v>211</v>
      </c>
      <c r="D80" s="84">
        <v>174</v>
      </c>
    </row>
    <row r="81" ht="12.75">
      <c r="C81" s="70"/>
    </row>
    <row r="82" ht="12.75">
      <c r="C82" s="70"/>
    </row>
    <row r="83" spans="1:4" ht="40.5" customHeight="1">
      <c r="A83" s="99" t="s">
        <v>108</v>
      </c>
      <c r="B83" s="99"/>
      <c r="C83" s="71" t="s">
        <v>125</v>
      </c>
      <c r="D83" s="72" t="s">
        <v>109</v>
      </c>
    </row>
    <row r="84" spans="1:4" s="89" customFormat="1" ht="17.25" customHeight="1">
      <c r="A84" s="85" t="s">
        <v>2</v>
      </c>
      <c r="B84" s="86" t="s">
        <v>110</v>
      </c>
      <c r="C84" s="87">
        <v>71</v>
      </c>
      <c r="D84" s="88">
        <v>50</v>
      </c>
    </row>
    <row r="85" spans="1:6" s="89" customFormat="1" ht="17.25" customHeight="1">
      <c r="A85" s="90" t="s">
        <v>35</v>
      </c>
      <c r="B85" s="91" t="s">
        <v>111</v>
      </c>
      <c r="C85" s="92">
        <v>0</v>
      </c>
      <c r="D85" s="93">
        <v>10</v>
      </c>
      <c r="F85" s="89" t="s">
        <v>117</v>
      </c>
    </row>
    <row r="86" spans="1:4" ht="21.75" customHeight="1" thickBot="1">
      <c r="A86" s="81" t="s">
        <v>50</v>
      </c>
      <c r="B86" s="82" t="s">
        <v>112</v>
      </c>
      <c r="C86" s="83">
        <f>C84+C85</f>
        <v>71</v>
      </c>
      <c r="D86" s="94">
        <f>D84+D85</f>
        <v>60</v>
      </c>
    </row>
    <row r="89" spans="2:3" ht="12.75">
      <c r="B89" s="95" t="s">
        <v>129</v>
      </c>
      <c r="C89" t="s">
        <v>113</v>
      </c>
    </row>
    <row r="90" ht="12.75">
      <c r="C90" t="s">
        <v>114</v>
      </c>
    </row>
    <row r="92" ht="12.75">
      <c r="C92" t="s">
        <v>115</v>
      </c>
    </row>
  </sheetData>
  <sheetProtection selectLockedCells="1" selectUnlockedCells="1"/>
  <mergeCells count="9">
    <mergeCell ref="A68:B68"/>
    <mergeCell ref="A72:B72"/>
    <mergeCell ref="A83:B83"/>
    <mergeCell ref="A6:D7"/>
    <mergeCell ref="A54:D54"/>
    <mergeCell ref="A63:D63"/>
    <mergeCell ref="A64:B64"/>
    <mergeCell ref="A65:B65"/>
    <mergeCell ref="A66:B66"/>
  </mergeCells>
  <printOptions/>
  <pageMargins left="0.75" right="0.75" top="1" bottom="1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korisnik512</dc:creator>
  <cp:keywords/>
  <dc:description/>
  <cp:lastModifiedBy>korisnik512</cp:lastModifiedBy>
  <cp:lastPrinted>2020-10-09T12:02:36Z</cp:lastPrinted>
  <dcterms:created xsi:type="dcterms:W3CDTF">2019-05-09T09:59:23Z</dcterms:created>
  <dcterms:modified xsi:type="dcterms:W3CDTF">2020-10-09T12:03:59Z</dcterms:modified>
  <cp:category/>
  <cp:version/>
  <cp:contentType/>
  <cp:contentStatus/>
</cp:coreProperties>
</file>